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740101fic\trav741-2\Cellule travaux\2-MARCHES PUBLICS\MAINTENANCES\2026.01 MAINTENANCE\"/>
    </mc:Choice>
  </mc:AlternateContent>
  <bookViews>
    <workbookView xWindow="0" yWindow="1128" windowWidth="19200" windowHeight="7056"/>
  </bookViews>
  <sheets>
    <sheet name="DPGF lot 1 portes auto" sheetId="1" r:id="rId1"/>
    <sheet name="Fournitures &amp; Pièces détachées" sheetId="2" r:id="rId2"/>
  </sheets>
  <definedNames>
    <definedName name="_xlnm.Print_Area" localSheetId="0">'DPGF lot 1 portes auto'!$A$1:$G$51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G36" i="1"/>
  <c r="F38" i="1"/>
  <c r="F36" i="1"/>
  <c r="G30" i="1"/>
  <c r="F31" i="1"/>
  <c r="F30" i="1"/>
  <c r="G27" i="1"/>
  <c r="F27" i="1"/>
  <c r="G21" i="1"/>
  <c r="F21" i="1"/>
  <c r="G20" i="1"/>
  <c r="G18" i="1"/>
  <c r="F18" i="1"/>
  <c r="G14" i="1"/>
  <c r="F14" i="1"/>
  <c r="G10" i="1"/>
  <c r="F10" i="1"/>
  <c r="F29" i="1"/>
  <c r="F26" i="1"/>
  <c r="F25" i="1"/>
  <c r="F24" i="1"/>
  <c r="F23" i="1"/>
  <c r="F20" i="1"/>
  <c r="F17" i="1"/>
  <c r="F16" i="1"/>
  <c r="F13" i="1"/>
  <c r="F12" i="1"/>
  <c r="F9" i="1"/>
  <c r="F8" i="1"/>
  <c r="C29" i="1"/>
  <c r="C26" i="1"/>
  <c r="C25" i="1"/>
  <c r="C24" i="1"/>
  <c r="C23" i="1"/>
  <c r="C20" i="1"/>
  <c r="C17" i="1"/>
  <c r="C16" i="1"/>
  <c r="C13" i="1"/>
  <c r="C12" i="1"/>
  <c r="C9" i="1"/>
  <c r="C8" i="1"/>
  <c r="D31" i="1" l="1"/>
  <c r="G24" i="1"/>
  <c r="G25" i="1"/>
  <c r="G23" i="1"/>
  <c r="G17" i="1"/>
  <c r="G16" i="1"/>
  <c r="G13" i="1"/>
  <c r="G12" i="1"/>
  <c r="G9" i="1"/>
  <c r="G8" i="1"/>
  <c r="G26" i="1"/>
  <c r="G29" i="1"/>
  <c r="G31" i="1" l="1"/>
</calcChain>
</file>

<file path=xl/sharedStrings.xml><?xml version="1.0" encoding="utf-8"?>
<sst xmlns="http://schemas.openxmlformats.org/spreadsheetml/2006/main" count="97" uniqueCount="54">
  <si>
    <t>Acte d'Engagement Annexe 1 - DPGF</t>
  </si>
  <si>
    <t>LOT 1 - PORTES AUTOMATIQUES</t>
  </si>
  <si>
    <t>Maintenance préventive</t>
  </si>
  <si>
    <t>Prix unitaire de la prestation HT</t>
  </si>
  <si>
    <t>Prix unitaire de la prestation TTC</t>
  </si>
  <si>
    <t>Quantité</t>
  </si>
  <si>
    <t>Fréquence de passage minimum</t>
  </si>
  <si>
    <t>Prix annuel de la prestation HT</t>
  </si>
  <si>
    <t>Prix annuel de la prestation TTC</t>
  </si>
  <si>
    <t>ANNEMASSE</t>
  </si>
  <si>
    <t>Portes piétonnes</t>
  </si>
  <si>
    <t>2 / an</t>
  </si>
  <si>
    <t>Portail</t>
  </si>
  <si>
    <t>Sous-total</t>
  </si>
  <si>
    <t>-</t>
  </si>
  <si>
    <t>BOSCHETTI</t>
  </si>
  <si>
    <t>Porte basculante de parking</t>
  </si>
  <si>
    <t xml:space="preserve">Portes piétonnes </t>
  </si>
  <si>
    <t>CLUSES A</t>
  </si>
  <si>
    <t>Portes piétonnes vitrées</t>
  </si>
  <si>
    <t>Volets roulants métalliques</t>
  </si>
  <si>
    <t>CLUSES C</t>
  </si>
  <si>
    <t>SIEGE</t>
  </si>
  <si>
    <t>Portes automatiques</t>
  </si>
  <si>
    <t>Portes basculantes parking</t>
  </si>
  <si>
    <t>Grilles à enroulement</t>
  </si>
  <si>
    <t xml:space="preserve">Porte sectionnelle </t>
  </si>
  <si>
    <t>Sous total</t>
  </si>
  <si>
    <t>THONON LES BAINS</t>
  </si>
  <si>
    <t>Porte automatique piétonne extérieure</t>
  </si>
  <si>
    <t>TOTAL</t>
  </si>
  <si>
    <t>TOUS SITES</t>
  </si>
  <si>
    <t>Coût horaire de la prestation HT</t>
  </si>
  <si>
    <t>Coût horaire de la prestation TTC</t>
  </si>
  <si>
    <t>Main d'oeuvre (curatif et travaux)*</t>
  </si>
  <si>
    <t>Sur demande</t>
  </si>
  <si>
    <t>Prix forfaitaire de la prestation HT</t>
  </si>
  <si>
    <t>Prix forfaitaire de la prestation TTC</t>
  </si>
  <si>
    <t>Frequence de passage minimum</t>
  </si>
  <si>
    <t>Prix annuels de la prestation HT</t>
  </si>
  <si>
    <t>Prix annuels de la prestation TTC</t>
  </si>
  <si>
    <t>Forfait déplacement et frais afférents</t>
  </si>
  <si>
    <t>* Les prix indiqués s'entendent hors prix des pièces détachées. Voir conditions détaillées à l'article 5 du CCAP.</t>
  </si>
  <si>
    <t>Les prix indiqués sont considérés comme des "tarifs plafonds" ne pouvant être dépassés.</t>
  </si>
  <si>
    <r>
      <rPr>
        <b/>
        <u/>
        <sz val="14"/>
        <rFont val="Arial"/>
        <family val="2"/>
      </rPr>
      <t>MARCHÉ N°01/2026</t>
    </r>
    <r>
      <rPr>
        <b/>
        <u/>
        <sz val="12"/>
        <rFont val="Arial"/>
        <family val="2"/>
      </rPr>
      <t xml:space="preserve">
MAINTENANCE DES INSTALLATIONS DES DIFFÉRENTS SITES DE LA CPAM DE HAUTE SAVOIE</t>
    </r>
  </si>
  <si>
    <t>Références des pièces</t>
  </si>
  <si>
    <t>Quantité minimum de commande</t>
  </si>
  <si>
    <t>Délai de livraison
(en semaines)</t>
  </si>
  <si>
    <t>Les prix indiqués sur les listes de fournitures sont considérés comme des tarifs maximum ne pouvant être dépassés lors des demandes de devis.</t>
  </si>
  <si>
    <t>Les délais indiqués sur les listes de fournitures sont considérés comme des délais maximum ne pouvant être dépassés lors des demandes de devis.</t>
  </si>
  <si>
    <t>Prix unitaire maximum
(en € TTC)</t>
  </si>
  <si>
    <r>
      <rPr>
        <b/>
        <u/>
        <sz val="10"/>
        <rFont val="Arial"/>
        <family val="2"/>
      </rPr>
      <t>MARCHÉ N°01/2026
MAINTENANCE DES INSTALLATIONS DES DIFFÉRENTS SITES DE LA CPAM DE HAUTE SAVOIE</t>
    </r>
    <r>
      <rPr>
        <b/>
        <sz val="10"/>
        <rFont val="Arial"/>
        <family val="2"/>
      </rPr>
      <t xml:space="preserve">
Acte d'Engagement Annexe 2 - Liste Fournitures et pièces détachées
LOT 1 - PORTES AUTOMATIQUES</t>
    </r>
  </si>
  <si>
    <t xml:space="preserve">
FAIT A 
LE      /        / 2026
CACHET ET SIGNATURE DU CANDIDAT</t>
  </si>
  <si>
    <t xml:space="preserve">
FAIT À 
LE        /          / 2026
CACHET ET SIGNATURE DU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</si>
</sst>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9"/>
      <name val="Helv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b/>
      <u/>
      <sz val="14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1" fillId="0" borderId="0" xfId="1"/>
    <xf numFmtId="0" fontId="3" fillId="0" borderId="0" xfId="1" applyFont="1" applyBorder="1" applyAlignment="1" applyProtection="1">
      <alignment horizontal="left" vertical="center" wrapText="1"/>
    </xf>
    <xf numFmtId="0" fontId="3" fillId="0" borderId="0" xfId="1" applyFont="1" applyBorder="1" applyProtection="1"/>
    <xf numFmtId="0" fontId="1" fillId="0" borderId="0" xfId="1" applyProtection="1"/>
    <xf numFmtId="0" fontId="4" fillId="0" borderId="0" xfId="1" applyFont="1" applyProtection="1"/>
    <xf numFmtId="0" fontId="2" fillId="2" borderId="1" xfId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 applyProtection="1">
      <alignment vertical="center" wrapText="1"/>
    </xf>
    <xf numFmtId="0" fontId="3" fillId="2" borderId="3" xfId="1" applyFont="1" applyFill="1" applyBorder="1" applyProtection="1"/>
    <xf numFmtId="0" fontId="3" fillId="2" borderId="4" xfId="1" applyFont="1" applyFill="1" applyBorder="1" applyProtection="1"/>
    <xf numFmtId="0" fontId="4" fillId="3" borderId="5" xfId="1" applyFont="1" applyFill="1" applyBorder="1" applyAlignment="1" applyProtection="1">
      <alignment vertical="center" wrapText="1"/>
    </xf>
    <xf numFmtId="0" fontId="4" fillId="3" borderId="5" xfId="1" applyFont="1" applyFill="1" applyBorder="1" applyAlignment="1" applyProtection="1">
      <alignment horizontal="center" vertical="center"/>
    </xf>
    <xf numFmtId="0" fontId="4" fillId="3" borderId="5" xfId="1" applyFont="1" applyFill="1" applyBorder="1" applyAlignment="1" applyProtection="1">
      <alignment horizontal="center" vertical="center" wrapText="1"/>
    </xf>
    <xf numFmtId="0" fontId="9" fillId="4" borderId="1" xfId="1" applyFont="1" applyFill="1" applyBorder="1" applyAlignment="1" applyProtection="1">
      <alignment vertical="center" wrapText="1"/>
    </xf>
    <xf numFmtId="0" fontId="9" fillId="4" borderId="1" xfId="1" applyFont="1" applyFill="1" applyBorder="1" applyAlignment="1" applyProtection="1">
      <alignment horizontal="center" vertical="center"/>
    </xf>
    <xf numFmtId="0" fontId="9" fillId="4" borderId="1" xfId="1" applyFont="1" applyFill="1" applyBorder="1" applyAlignment="1" applyProtection="1">
      <alignment horizontal="center" vertical="center" wrapText="1"/>
    </xf>
    <xf numFmtId="0" fontId="5" fillId="0" borderId="0" xfId="1" applyFont="1" applyAlignment="1" applyProtection="1"/>
    <xf numFmtId="0" fontId="4" fillId="0" borderId="0" xfId="1" applyFont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4" fillId="0" borderId="5" xfId="1" applyFont="1" applyFill="1" applyBorder="1" applyAlignment="1" applyProtection="1">
      <alignment horizontal="left" vertical="center" wrapText="1"/>
    </xf>
    <xf numFmtId="0" fontId="4" fillId="0" borderId="5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/>
    </xf>
    <xf numFmtId="0" fontId="4" fillId="3" borderId="5" xfId="1" applyFont="1" applyFill="1" applyBorder="1" applyAlignment="1" applyProtection="1">
      <alignment horizontal="left" vertical="center" wrapText="1"/>
    </xf>
    <xf numFmtId="4" fontId="5" fillId="0" borderId="0" xfId="1" applyNumberFormat="1" applyFont="1" applyBorder="1" applyAlignment="1" applyProtection="1">
      <alignment horizontal="center" vertical="center"/>
    </xf>
    <xf numFmtId="0" fontId="8" fillId="0" borderId="0" xfId="1" applyFont="1" applyAlignment="1" applyProtection="1">
      <alignment vertical="center"/>
    </xf>
    <xf numFmtId="4" fontId="4" fillId="3" borderId="5" xfId="1" applyNumberFormat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center" vertical="center"/>
    </xf>
    <xf numFmtId="4" fontId="4" fillId="0" borderId="5" xfId="1" applyNumberFormat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vertical="center" wrapText="1"/>
      <protection locked="0"/>
    </xf>
    <xf numFmtId="4" fontId="5" fillId="0" borderId="5" xfId="1" applyNumberFormat="1" applyFont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left" vertical="center" wrapText="1"/>
    </xf>
    <xf numFmtId="0" fontId="8" fillId="0" borderId="0" xfId="1" applyFont="1" applyBorder="1" applyAlignment="1" applyProtection="1">
      <alignment vertical="center"/>
    </xf>
    <xf numFmtId="0" fontId="9" fillId="0" borderId="0" xfId="1" applyFont="1" applyBorder="1" applyAlignment="1" applyProtection="1">
      <alignment vertical="center"/>
    </xf>
    <xf numFmtId="0" fontId="4" fillId="3" borderId="0" xfId="1" applyFont="1" applyFill="1" applyBorder="1" applyProtection="1"/>
    <xf numFmtId="4" fontId="4" fillId="3" borderId="0" xfId="1" applyNumberFormat="1" applyFont="1" applyFill="1" applyBorder="1" applyAlignment="1" applyProtection="1">
      <alignment vertical="center" wrapText="1"/>
      <protection locked="0"/>
    </xf>
    <xf numFmtId="4" fontId="4" fillId="3" borderId="0" xfId="1" applyNumberFormat="1" applyFont="1" applyFill="1" applyBorder="1" applyAlignment="1" applyProtection="1">
      <alignment vertical="center" wrapText="1"/>
    </xf>
    <xf numFmtId="0" fontId="4" fillId="3" borderId="0" xfId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 wrapText="1"/>
    </xf>
    <xf numFmtId="4" fontId="4" fillId="3" borderId="5" xfId="1" applyNumberFormat="1" applyFont="1" applyFill="1" applyBorder="1" applyAlignment="1" applyProtection="1">
      <alignment vertical="center" wrapText="1"/>
    </xf>
    <xf numFmtId="0" fontId="9" fillId="4" borderId="1" xfId="1" applyFont="1" applyFill="1" applyBorder="1" applyAlignment="1" applyProtection="1">
      <alignment vertical="center" wrapText="1"/>
    </xf>
    <xf numFmtId="0" fontId="9" fillId="4" borderId="1" xfId="1" applyFont="1" applyFill="1" applyBorder="1" applyAlignment="1" applyProtection="1">
      <alignment horizontal="center" vertical="center"/>
    </xf>
    <xf numFmtId="0" fontId="9" fillId="4" borderId="1" xfId="1" applyFont="1" applyFill="1" applyBorder="1" applyAlignment="1" applyProtection="1">
      <alignment horizontal="center" vertical="center" wrapText="1"/>
    </xf>
    <xf numFmtId="4" fontId="4" fillId="3" borderId="5" xfId="1" applyNumberFormat="1" applyFont="1" applyFill="1" applyBorder="1" applyAlignment="1" applyProtection="1">
      <alignment horizontal="center" vertical="center"/>
    </xf>
    <xf numFmtId="0" fontId="2" fillId="5" borderId="2" xfId="1" applyFont="1" applyFill="1" applyBorder="1" applyAlignment="1" applyProtection="1">
      <alignment horizontal="left" vertical="center" wrapText="1"/>
    </xf>
    <xf numFmtId="0" fontId="3" fillId="5" borderId="5" xfId="1" applyFont="1" applyFill="1" applyBorder="1" applyAlignment="1" applyProtection="1">
      <alignment horizontal="center" vertical="center"/>
    </xf>
    <xf numFmtId="4" fontId="3" fillId="5" borderId="5" xfId="1" applyNumberFormat="1" applyFont="1" applyFill="1" applyBorder="1" applyAlignment="1" applyProtection="1">
      <alignment horizontal="center" vertical="center"/>
    </xf>
    <xf numFmtId="4" fontId="4" fillId="0" borderId="5" xfId="1" applyNumberFormat="1" applyFont="1" applyFill="1" applyBorder="1" applyAlignment="1" applyProtection="1">
      <alignment horizontal="center" vertical="center"/>
    </xf>
    <xf numFmtId="4" fontId="4" fillId="4" borderId="5" xfId="1" applyNumberFormat="1" applyFont="1" applyFill="1" applyBorder="1" applyAlignment="1" applyProtection="1">
      <alignment horizontal="center" vertical="center"/>
    </xf>
    <xf numFmtId="0" fontId="4" fillId="6" borderId="8" xfId="1" applyFont="1" applyFill="1" applyBorder="1" applyAlignment="1" applyProtection="1">
      <alignment vertical="center" wrapText="1"/>
      <protection locked="0"/>
    </xf>
    <xf numFmtId="0" fontId="3" fillId="0" borderId="9" xfId="1" applyFont="1" applyBorder="1" applyAlignment="1" applyProtection="1">
      <alignment horizontal="center" vertical="center"/>
      <protection locked="0"/>
    </xf>
    <xf numFmtId="0" fontId="3" fillId="0" borderId="8" xfId="1" applyFont="1" applyBorder="1" applyAlignment="1" applyProtection="1">
      <alignment horizontal="center" vertical="center"/>
      <protection locked="0"/>
    </xf>
    <xf numFmtId="0" fontId="3" fillId="0" borderId="10" xfId="1" applyFont="1" applyBorder="1" applyAlignment="1" applyProtection="1">
      <alignment horizontal="center" vertical="center"/>
      <protection locked="0"/>
    </xf>
    <xf numFmtId="0" fontId="4" fillId="6" borderId="11" xfId="1" applyFont="1" applyFill="1" applyBorder="1" applyAlignment="1" applyProtection="1">
      <alignment vertical="center" wrapText="1"/>
      <protection locked="0"/>
    </xf>
    <xf numFmtId="0" fontId="3" fillId="0" borderId="3" xfId="1" applyFont="1" applyBorder="1" applyAlignment="1" applyProtection="1">
      <alignment horizontal="center" vertical="center"/>
      <protection locked="0"/>
    </xf>
    <xf numFmtId="0" fontId="3" fillId="0" borderId="11" xfId="1" applyFont="1" applyBorder="1" applyAlignment="1" applyProtection="1">
      <alignment horizontal="center" vertical="center"/>
      <protection locked="0"/>
    </xf>
    <xf numFmtId="0" fontId="3" fillId="0" borderId="12" xfId="1" applyFont="1" applyBorder="1" applyAlignment="1" applyProtection="1">
      <alignment horizontal="center" vertical="center"/>
      <protection locked="0"/>
    </xf>
    <xf numFmtId="0" fontId="5" fillId="6" borderId="11" xfId="1" applyFont="1" applyFill="1" applyBorder="1" applyAlignment="1" applyProtection="1">
      <alignment horizontal="left" vertical="center" wrapText="1"/>
      <protection locked="0"/>
    </xf>
    <xf numFmtId="0" fontId="2" fillId="0" borderId="3" xfId="1" applyFont="1" applyFill="1" applyBorder="1" applyAlignment="1" applyProtection="1">
      <alignment horizontal="center" vertical="center"/>
      <protection locked="0"/>
    </xf>
    <xf numFmtId="0" fontId="2" fillId="0" borderId="11" xfId="1" applyFont="1" applyFill="1" applyBorder="1" applyAlignment="1" applyProtection="1">
      <alignment horizontal="center" vertical="center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4" fillId="6" borderId="11" xfId="1" applyFont="1" applyFill="1" applyBorder="1" applyAlignment="1" applyProtection="1">
      <alignment horizontal="left" vertical="center" wrapText="1"/>
      <protection locked="0"/>
    </xf>
    <xf numFmtId="0" fontId="4" fillId="6" borderId="13" xfId="1" applyFont="1" applyFill="1" applyBorder="1" applyAlignment="1" applyProtection="1">
      <alignment horizontal="left" vertical="center" wrapText="1"/>
      <protection locked="0"/>
    </xf>
    <xf numFmtId="0" fontId="3" fillId="0" borderId="14" xfId="1" applyFont="1" applyBorder="1" applyAlignment="1" applyProtection="1">
      <alignment horizontal="center" vertical="center"/>
      <protection locked="0"/>
    </xf>
    <xf numFmtId="0" fontId="3" fillId="0" borderId="13" xfId="1" applyFont="1" applyBorder="1" applyAlignment="1" applyProtection="1">
      <alignment horizontal="center" vertical="center"/>
      <protection locked="0"/>
    </xf>
    <xf numFmtId="0" fontId="3" fillId="0" borderId="15" xfId="1" applyFont="1" applyBorder="1" applyAlignment="1" applyProtection="1">
      <alignment horizontal="center" vertical="center"/>
      <protection locked="0"/>
    </xf>
    <xf numFmtId="0" fontId="6" fillId="0" borderId="0" xfId="1" applyFont="1" applyBorder="1" applyAlignment="1" applyProtection="1">
      <alignment vertical="center" wrapText="1"/>
    </xf>
    <xf numFmtId="0" fontId="5" fillId="0" borderId="0" xfId="1" applyFont="1" applyBorder="1" applyAlignment="1" applyProtection="1">
      <alignment vertical="center" wrapText="1"/>
    </xf>
    <xf numFmtId="0" fontId="0" fillId="0" borderId="0" xfId="0" applyAlignment="1">
      <alignment vertical="top"/>
    </xf>
    <xf numFmtId="0" fontId="11" fillId="2" borderId="6" xfId="1" applyFont="1" applyFill="1" applyBorder="1" applyAlignment="1" applyProtection="1">
      <alignment horizontal="center" vertical="center" wrapText="1"/>
    </xf>
    <xf numFmtId="49" fontId="11" fillId="2" borderId="7" xfId="1" applyNumberFormat="1" applyFont="1" applyFill="1" applyBorder="1" applyAlignment="1" applyProtection="1">
      <alignment horizontal="center" vertical="center" wrapText="1"/>
    </xf>
    <xf numFmtId="49" fontId="11" fillId="2" borderId="6" xfId="1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1" fillId="0" borderId="0" xfId="1" applyFont="1" applyBorder="1" applyAlignment="1" applyProtection="1">
      <alignment vertical="top"/>
    </xf>
    <xf numFmtId="0" fontId="2" fillId="0" borderId="0" xfId="1" applyFont="1" applyBorder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 vertical="center" wrapText="1"/>
    </xf>
    <xf numFmtId="0" fontId="6" fillId="0" borderId="0" xfId="1" applyFont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left" vertical="top" wrapText="1"/>
    </xf>
    <xf numFmtId="0" fontId="11" fillId="0" borderId="0" xfId="1" applyFont="1" applyAlignment="1" applyProtection="1">
      <alignment horizontal="left" vertical="top" wrapText="1"/>
    </xf>
    <xf numFmtId="0" fontId="11" fillId="0" borderId="0" xfId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13" fillId="0" borderId="0" xfId="1" applyFont="1" applyBorder="1" applyAlignment="1" applyProtection="1">
      <alignment horizontal="left" vertical="top"/>
    </xf>
    <xf numFmtId="0" fontId="2" fillId="0" borderId="0" xfId="1" applyNumberFormat="1" applyFont="1" applyBorder="1" applyAlignment="1" applyProtection="1">
      <alignment horizontal="center" vertical="center"/>
    </xf>
    <xf numFmtId="0" fontId="4" fillId="3" borderId="5" xfId="1" applyFont="1" applyFill="1" applyBorder="1" applyProtection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8467</xdr:colOff>
      <xdr:row>0</xdr:row>
      <xdr:rowOff>171450</xdr:rowOff>
    </xdr:from>
    <xdr:to>
      <xdr:col>1</xdr:col>
      <xdr:colOff>60234</xdr:colOff>
      <xdr:row>4</xdr:row>
      <xdr:rowOff>110067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7" y="171450"/>
          <a:ext cx="2430900" cy="1073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0</xdr:row>
      <xdr:rowOff>20954</xdr:rowOff>
    </xdr:from>
    <xdr:to>
      <xdr:col>0</xdr:col>
      <xdr:colOff>2340572</xdr:colOff>
      <xdr:row>2</xdr:row>
      <xdr:rowOff>662939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" y="20954"/>
          <a:ext cx="2256752" cy="1007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showZeros="0" tabSelected="1" zoomScale="90" zoomScaleNormal="90" workbookViewId="0">
      <selection activeCell="L41" sqref="L41"/>
    </sheetView>
  </sheetViews>
  <sheetFormatPr baseColWidth="10" defaultRowHeight="14.4" x14ac:dyDescent="0.3"/>
  <cols>
    <col min="1" max="1" width="34.6640625" customWidth="1"/>
    <col min="2" max="2" width="22.109375" customWidth="1"/>
    <col min="3" max="3" width="20.88671875" customWidth="1"/>
    <col min="4" max="4" width="18.109375" customWidth="1"/>
    <col min="5" max="5" width="22.6640625" customWidth="1"/>
    <col min="6" max="6" width="18.33203125" customWidth="1"/>
    <col min="7" max="7" width="20.44140625" customWidth="1"/>
  </cols>
  <sheetData>
    <row r="1" spans="1:9" ht="15.6" x14ac:dyDescent="0.3">
      <c r="A1" s="2"/>
      <c r="B1" s="3"/>
      <c r="C1" s="3"/>
      <c r="D1" s="3"/>
      <c r="E1" s="3"/>
      <c r="F1" s="3"/>
      <c r="G1" s="3"/>
      <c r="H1" s="4"/>
      <c r="I1" s="4"/>
    </row>
    <row r="2" spans="1:9" ht="43.2" customHeight="1" x14ac:dyDescent="0.3">
      <c r="A2" s="82"/>
      <c r="B2" s="75" t="s">
        <v>44</v>
      </c>
      <c r="C2" s="75"/>
      <c r="D2" s="75"/>
      <c r="E2" s="75"/>
      <c r="F2" s="75"/>
      <c r="G2" s="75"/>
      <c r="H2" s="4"/>
      <c r="I2" s="4"/>
    </row>
    <row r="3" spans="1:9" ht="15.6" x14ac:dyDescent="0.3">
      <c r="A3" s="82"/>
      <c r="B3" s="73" t="s">
        <v>0</v>
      </c>
      <c r="C3" s="73"/>
      <c r="D3" s="73"/>
      <c r="E3" s="73"/>
      <c r="F3" s="73"/>
      <c r="G3" s="73"/>
      <c r="H3" s="4"/>
      <c r="I3" s="4"/>
    </row>
    <row r="4" spans="1:9" ht="15" customHeight="1" x14ac:dyDescent="0.3">
      <c r="A4" s="82"/>
      <c r="B4" s="74" t="s">
        <v>1</v>
      </c>
      <c r="C4" s="74"/>
      <c r="D4" s="74"/>
      <c r="E4" s="74"/>
      <c r="F4" s="74"/>
      <c r="G4" s="74"/>
      <c r="H4" s="4"/>
      <c r="I4" s="4"/>
    </row>
    <row r="5" spans="1:9" x14ac:dyDescent="0.3">
      <c r="A5" s="82"/>
      <c r="B5" s="5"/>
      <c r="C5" s="5"/>
      <c r="D5" s="5"/>
      <c r="E5" s="5"/>
      <c r="F5" s="5"/>
      <c r="G5" s="5"/>
      <c r="H5" s="5"/>
      <c r="I5" s="5"/>
    </row>
    <row r="6" spans="1:9" ht="46.8" x14ac:dyDescent="0.3">
      <c r="A6" s="6" t="s">
        <v>2</v>
      </c>
      <c r="B6" s="6" t="s">
        <v>3</v>
      </c>
      <c r="C6" s="6" t="s">
        <v>4</v>
      </c>
      <c r="D6" s="6" t="s">
        <v>5</v>
      </c>
      <c r="E6" s="6" t="s">
        <v>6</v>
      </c>
      <c r="F6" s="6" t="s">
        <v>7</v>
      </c>
      <c r="G6" s="6" t="s">
        <v>8</v>
      </c>
      <c r="H6" s="5"/>
      <c r="I6" s="5"/>
    </row>
    <row r="7" spans="1:9" ht="15.6" x14ac:dyDescent="0.3">
      <c r="A7" s="7" t="s">
        <v>9</v>
      </c>
      <c r="B7" s="8"/>
      <c r="C7" s="8"/>
      <c r="D7" s="8"/>
      <c r="E7" s="8"/>
      <c r="F7" s="8"/>
      <c r="G7" s="9"/>
      <c r="H7" s="5"/>
      <c r="I7" s="5"/>
    </row>
    <row r="8" spans="1:9" x14ac:dyDescent="0.3">
      <c r="A8" s="10" t="s">
        <v>10</v>
      </c>
      <c r="B8" s="25"/>
      <c r="C8" s="26">
        <f>B8*1.2</f>
        <v>0</v>
      </c>
      <c r="D8" s="12">
        <v>2</v>
      </c>
      <c r="E8" s="11" t="s">
        <v>11</v>
      </c>
      <c r="F8" s="46">
        <f>B8*D8*2</f>
        <v>0</v>
      </c>
      <c r="G8" s="26">
        <f>F8*1.2</f>
        <v>0</v>
      </c>
      <c r="H8" s="5"/>
      <c r="I8" s="5"/>
    </row>
    <row r="9" spans="1:9" x14ac:dyDescent="0.3">
      <c r="A9" s="10" t="s">
        <v>12</v>
      </c>
      <c r="B9" s="25"/>
      <c r="C9" s="42">
        <f>B9*1.2</f>
        <v>0</v>
      </c>
      <c r="D9" s="12">
        <v>1</v>
      </c>
      <c r="E9" s="11" t="s">
        <v>11</v>
      </c>
      <c r="F9" s="46">
        <f>B9*D9*2</f>
        <v>0</v>
      </c>
      <c r="G9" s="42">
        <f>F9*1.2</f>
        <v>0</v>
      </c>
      <c r="H9" s="5"/>
      <c r="I9" s="5"/>
    </row>
    <row r="10" spans="1:9" x14ac:dyDescent="0.3">
      <c r="A10" s="13" t="s">
        <v>13</v>
      </c>
      <c r="B10" s="14" t="s">
        <v>14</v>
      </c>
      <c r="C10" s="14" t="s">
        <v>14</v>
      </c>
      <c r="D10" s="15">
        <v>3</v>
      </c>
      <c r="E10" s="14" t="s">
        <v>14</v>
      </c>
      <c r="F10" s="47">
        <f>SUM(F8:F9)</f>
        <v>0</v>
      </c>
      <c r="G10" s="47">
        <f>F10*1.2</f>
        <v>0</v>
      </c>
      <c r="H10" s="5"/>
      <c r="I10" s="5"/>
    </row>
    <row r="11" spans="1:9" ht="15.6" x14ac:dyDescent="0.3">
      <c r="A11" s="7" t="s">
        <v>15</v>
      </c>
      <c r="B11" s="8"/>
      <c r="C11" s="8"/>
      <c r="D11" s="8"/>
      <c r="E11" s="8"/>
      <c r="F11" s="8"/>
      <c r="G11" s="9"/>
      <c r="H11" s="16"/>
      <c r="I11" s="16"/>
    </row>
    <row r="12" spans="1:9" ht="27.6" x14ac:dyDescent="0.3">
      <c r="A12" s="10" t="s">
        <v>16</v>
      </c>
      <c r="B12" s="25"/>
      <c r="C12" s="42">
        <f>B12*1.2</f>
        <v>0</v>
      </c>
      <c r="D12" s="12">
        <v>1</v>
      </c>
      <c r="E12" s="11" t="s">
        <v>11</v>
      </c>
      <c r="F12" s="46">
        <f>B12*D12*2</f>
        <v>0</v>
      </c>
      <c r="G12" s="26">
        <f>F12*1.2</f>
        <v>0</v>
      </c>
      <c r="H12" s="17"/>
      <c r="I12" s="17"/>
    </row>
    <row r="13" spans="1:9" x14ac:dyDescent="0.3">
      <c r="A13" s="10" t="s">
        <v>17</v>
      </c>
      <c r="B13" s="25"/>
      <c r="C13" s="42">
        <f>B13*1.2</f>
        <v>0</v>
      </c>
      <c r="D13" s="12">
        <v>2</v>
      </c>
      <c r="E13" s="11" t="s">
        <v>11</v>
      </c>
      <c r="F13" s="46">
        <f>B13*D13*2</f>
        <v>0</v>
      </c>
      <c r="G13" s="42">
        <f>F13*1.2</f>
        <v>0</v>
      </c>
      <c r="H13" s="18"/>
      <c r="I13" s="18"/>
    </row>
    <row r="14" spans="1:9" x14ac:dyDescent="0.3">
      <c r="A14" s="13" t="s">
        <v>13</v>
      </c>
      <c r="B14" s="14" t="s">
        <v>14</v>
      </c>
      <c r="C14" s="14" t="s">
        <v>14</v>
      </c>
      <c r="D14" s="15">
        <v>3</v>
      </c>
      <c r="E14" s="14" t="s">
        <v>14</v>
      </c>
      <c r="F14" s="47">
        <f>SUM(F12:F13)</f>
        <v>0</v>
      </c>
      <c r="G14" s="47">
        <f>F14*1.2</f>
        <v>0</v>
      </c>
      <c r="H14" s="5"/>
      <c r="I14" s="5"/>
    </row>
    <row r="15" spans="1:9" ht="15.6" x14ac:dyDescent="0.3">
      <c r="A15" s="7" t="s">
        <v>18</v>
      </c>
      <c r="B15" s="8"/>
      <c r="C15" s="8"/>
      <c r="D15" s="8"/>
      <c r="E15" s="8"/>
      <c r="F15" s="8"/>
      <c r="G15" s="9"/>
      <c r="H15" s="5"/>
      <c r="I15" s="5"/>
    </row>
    <row r="16" spans="1:9" x14ac:dyDescent="0.3">
      <c r="A16" s="10" t="s">
        <v>19</v>
      </c>
      <c r="B16" s="25"/>
      <c r="C16" s="42">
        <f>B16*1.2</f>
        <v>0</v>
      </c>
      <c r="D16" s="12">
        <v>2</v>
      </c>
      <c r="E16" s="11" t="s">
        <v>11</v>
      </c>
      <c r="F16" s="46">
        <f>B16*D16*2</f>
        <v>0</v>
      </c>
      <c r="G16" s="26">
        <f>F16*1.2</f>
        <v>0</v>
      </c>
      <c r="H16" s="5"/>
      <c r="I16" s="5"/>
    </row>
    <row r="17" spans="1:9" x14ac:dyDescent="0.3">
      <c r="A17" s="10" t="s">
        <v>20</v>
      </c>
      <c r="B17" s="25"/>
      <c r="C17" s="42">
        <f>B17*1.2</f>
        <v>0</v>
      </c>
      <c r="D17" s="12">
        <v>6</v>
      </c>
      <c r="E17" s="11" t="s">
        <v>11</v>
      </c>
      <c r="F17" s="46">
        <f>B17*D17*2</f>
        <v>0</v>
      </c>
      <c r="G17" s="42">
        <f>F17*1.2</f>
        <v>0</v>
      </c>
      <c r="H17" s="5"/>
      <c r="I17" s="5"/>
    </row>
    <row r="18" spans="1:9" x14ac:dyDescent="0.3">
      <c r="A18" s="13" t="s">
        <v>13</v>
      </c>
      <c r="B18" s="14" t="s">
        <v>14</v>
      </c>
      <c r="C18" s="14" t="s">
        <v>14</v>
      </c>
      <c r="D18" s="15">
        <v>8</v>
      </c>
      <c r="E18" s="14" t="s">
        <v>14</v>
      </c>
      <c r="F18" s="47">
        <f>SUM(F16:F17)</f>
        <v>0</v>
      </c>
      <c r="G18" s="47">
        <f>F18*1.2</f>
        <v>0</v>
      </c>
      <c r="H18" s="5"/>
      <c r="I18" s="5"/>
    </row>
    <row r="19" spans="1:9" ht="15.6" x14ac:dyDescent="0.3">
      <c r="A19" s="7" t="s">
        <v>21</v>
      </c>
      <c r="B19" s="8"/>
      <c r="C19" s="8"/>
      <c r="D19" s="8"/>
      <c r="E19" s="8"/>
      <c r="F19" s="8"/>
      <c r="G19" s="9"/>
      <c r="H19" s="5"/>
      <c r="I19" s="5"/>
    </row>
    <row r="20" spans="1:9" x14ac:dyDescent="0.3">
      <c r="A20" s="10" t="s">
        <v>20</v>
      </c>
      <c r="B20" s="25"/>
      <c r="C20" s="42">
        <f>B20*1.2</f>
        <v>0</v>
      </c>
      <c r="D20" s="12">
        <v>2</v>
      </c>
      <c r="E20" s="11" t="s">
        <v>11</v>
      </c>
      <c r="F20" s="46">
        <f>B20*D20*2</f>
        <v>0</v>
      </c>
      <c r="G20" s="26">
        <f>F20*1.2</f>
        <v>0</v>
      </c>
      <c r="H20" s="5"/>
      <c r="I20" s="5"/>
    </row>
    <row r="21" spans="1:9" x14ac:dyDescent="0.3">
      <c r="A21" s="39" t="s">
        <v>13</v>
      </c>
      <c r="B21" s="40" t="s">
        <v>14</v>
      </c>
      <c r="C21" s="40" t="s">
        <v>14</v>
      </c>
      <c r="D21" s="41">
        <v>2</v>
      </c>
      <c r="E21" s="40" t="s">
        <v>14</v>
      </c>
      <c r="F21" s="47">
        <f>F20</f>
        <v>0</v>
      </c>
      <c r="G21" s="47">
        <f>F21*1.2</f>
        <v>0</v>
      </c>
      <c r="H21" s="5"/>
      <c r="I21" s="5"/>
    </row>
    <row r="22" spans="1:9" ht="15.6" x14ac:dyDescent="0.3">
      <c r="A22" s="7" t="s">
        <v>22</v>
      </c>
      <c r="B22" s="8"/>
      <c r="C22" s="8"/>
      <c r="D22" s="8"/>
      <c r="E22" s="8"/>
      <c r="F22" s="8"/>
      <c r="G22" s="9"/>
      <c r="H22" s="5"/>
      <c r="I22" s="5"/>
    </row>
    <row r="23" spans="1:9" x14ac:dyDescent="0.3">
      <c r="A23" s="19" t="s">
        <v>23</v>
      </c>
      <c r="B23" s="27"/>
      <c r="C23" s="42">
        <f>B23*1.2</f>
        <v>0</v>
      </c>
      <c r="D23" s="20">
        <v>5</v>
      </c>
      <c r="E23" s="21" t="s">
        <v>11</v>
      </c>
      <c r="F23" s="46">
        <f>B23*D23*2</f>
        <v>0</v>
      </c>
      <c r="G23" s="26">
        <f>F23*1.2</f>
        <v>0</v>
      </c>
      <c r="H23" s="5"/>
      <c r="I23" s="5"/>
    </row>
    <row r="24" spans="1:9" ht="27.6" x14ac:dyDescent="0.3">
      <c r="A24" s="22" t="s">
        <v>24</v>
      </c>
      <c r="B24" s="25"/>
      <c r="C24" s="42">
        <f>B24*1.2</f>
        <v>0</v>
      </c>
      <c r="D24" s="12">
        <v>2</v>
      </c>
      <c r="E24" s="11" t="s">
        <v>11</v>
      </c>
      <c r="F24" s="46">
        <f>B24*D24*2</f>
        <v>0</v>
      </c>
      <c r="G24" s="42">
        <f t="shared" ref="G24:G26" si="0">F24*1.2</f>
        <v>0</v>
      </c>
      <c r="H24" s="5"/>
      <c r="I24" s="5"/>
    </row>
    <row r="25" spans="1:9" x14ac:dyDescent="0.3">
      <c r="A25" s="22" t="s">
        <v>25</v>
      </c>
      <c r="B25" s="25"/>
      <c r="C25" s="42">
        <f>B25*1.2</f>
        <v>0</v>
      </c>
      <c r="D25" s="12">
        <v>2</v>
      </c>
      <c r="E25" s="11" t="s">
        <v>11</v>
      </c>
      <c r="F25" s="46">
        <f>B25*D25*2</f>
        <v>0</v>
      </c>
      <c r="G25" s="42">
        <f t="shared" si="0"/>
        <v>0</v>
      </c>
      <c r="H25" s="5"/>
      <c r="I25" s="5"/>
    </row>
    <row r="26" spans="1:9" x14ac:dyDescent="0.3">
      <c r="A26" s="22" t="s">
        <v>26</v>
      </c>
      <c r="B26" s="25"/>
      <c r="C26" s="42">
        <f>B26*1.2</f>
        <v>0</v>
      </c>
      <c r="D26" s="12">
        <v>1</v>
      </c>
      <c r="E26" s="11" t="s">
        <v>11</v>
      </c>
      <c r="F26" s="46">
        <f>B26*D26*2</f>
        <v>0</v>
      </c>
      <c r="G26" s="42">
        <f t="shared" si="0"/>
        <v>0</v>
      </c>
      <c r="H26" s="5"/>
      <c r="I26" s="5"/>
    </row>
    <row r="27" spans="1:9" x14ac:dyDescent="0.3">
      <c r="A27" s="13" t="s">
        <v>27</v>
      </c>
      <c r="B27" s="14" t="s">
        <v>14</v>
      </c>
      <c r="C27" s="14" t="s">
        <v>14</v>
      </c>
      <c r="D27" s="15">
        <v>10</v>
      </c>
      <c r="E27" s="14" t="s">
        <v>14</v>
      </c>
      <c r="F27" s="47">
        <f>SUM(F23:F26)</f>
        <v>0</v>
      </c>
      <c r="G27" s="47">
        <f>F27*1.2</f>
        <v>0</v>
      </c>
      <c r="H27" s="5"/>
      <c r="I27" s="5"/>
    </row>
    <row r="28" spans="1:9" ht="15.6" x14ac:dyDescent="0.3">
      <c r="A28" s="7" t="s">
        <v>28</v>
      </c>
      <c r="B28" s="8"/>
      <c r="C28" s="8"/>
      <c r="D28" s="8"/>
      <c r="E28" s="8"/>
      <c r="F28" s="8"/>
      <c r="G28" s="9"/>
      <c r="H28" s="5"/>
      <c r="I28" s="5"/>
    </row>
    <row r="29" spans="1:9" ht="27.6" x14ac:dyDescent="0.3">
      <c r="A29" s="22" t="s">
        <v>29</v>
      </c>
      <c r="B29" s="25"/>
      <c r="C29" s="42">
        <f>B29*1.2</f>
        <v>0</v>
      </c>
      <c r="D29" s="12">
        <v>2</v>
      </c>
      <c r="E29" s="11" t="s">
        <v>11</v>
      </c>
      <c r="F29" s="46">
        <f>B29*D29*2</f>
        <v>0</v>
      </c>
      <c r="G29" s="42">
        <f>F29*1.2</f>
        <v>0</v>
      </c>
      <c r="H29" s="5"/>
      <c r="I29" s="5"/>
    </row>
    <row r="30" spans="1:9" x14ac:dyDescent="0.3">
      <c r="A30" s="39" t="s">
        <v>27</v>
      </c>
      <c r="B30" s="40" t="s">
        <v>14</v>
      </c>
      <c r="C30" s="40" t="s">
        <v>14</v>
      </c>
      <c r="D30" s="41">
        <v>2</v>
      </c>
      <c r="E30" s="40" t="s">
        <v>14</v>
      </c>
      <c r="F30" s="47">
        <f>F29</f>
        <v>0</v>
      </c>
      <c r="G30" s="47">
        <f>F30*1.2</f>
        <v>0</v>
      </c>
      <c r="H30" s="5"/>
      <c r="I30" s="18"/>
    </row>
    <row r="31" spans="1:9" ht="15.6" x14ac:dyDescent="0.3">
      <c r="A31" s="43" t="s">
        <v>30</v>
      </c>
      <c r="B31" s="44" t="s">
        <v>14</v>
      </c>
      <c r="C31" s="44" t="s">
        <v>14</v>
      </c>
      <c r="D31" s="44">
        <f>SUM(D10+D14+D18+D21+D27+D30)</f>
        <v>28</v>
      </c>
      <c r="E31" s="44" t="s">
        <v>14</v>
      </c>
      <c r="F31" s="45">
        <f>SUM(F10+F14+F18+F21+F27+F30)</f>
        <v>0</v>
      </c>
      <c r="G31" s="44">
        <f>F31*1.2</f>
        <v>0</v>
      </c>
      <c r="H31" s="5"/>
      <c r="I31" s="18"/>
    </row>
    <row r="32" spans="1:9" x14ac:dyDescent="0.3">
      <c r="A32" s="5"/>
      <c r="B32" s="5"/>
      <c r="C32" s="5"/>
      <c r="D32" s="5"/>
      <c r="E32" s="5"/>
      <c r="F32" s="5"/>
      <c r="G32" s="5"/>
      <c r="H32" s="5"/>
      <c r="I32" s="18"/>
    </row>
    <row r="33" spans="1:9" x14ac:dyDescent="0.3">
      <c r="A33" s="5"/>
      <c r="B33" s="5"/>
      <c r="C33" s="5"/>
      <c r="D33" s="5"/>
      <c r="E33" s="5"/>
      <c r="F33" s="5"/>
      <c r="G33" s="5"/>
      <c r="H33" s="5"/>
      <c r="I33" s="18"/>
    </row>
    <row r="34" spans="1:9" x14ac:dyDescent="0.3">
      <c r="A34" s="5"/>
      <c r="B34" s="5"/>
      <c r="C34" s="5"/>
      <c r="D34" s="5"/>
      <c r="E34" s="5"/>
      <c r="F34" s="5"/>
      <c r="G34" s="5"/>
      <c r="H34" s="5"/>
      <c r="I34" s="18"/>
    </row>
    <row r="35" spans="1:9" ht="46.8" x14ac:dyDescent="0.3">
      <c r="A35" s="30" t="s">
        <v>31</v>
      </c>
      <c r="B35" s="37" t="s">
        <v>32</v>
      </c>
      <c r="C35" s="37" t="s">
        <v>33</v>
      </c>
      <c r="D35" s="37" t="s">
        <v>5</v>
      </c>
      <c r="E35" s="37" t="s">
        <v>6</v>
      </c>
      <c r="F35" s="37" t="s">
        <v>7</v>
      </c>
      <c r="G35" s="37" t="s">
        <v>8</v>
      </c>
      <c r="H35" s="5"/>
      <c r="I35" s="5"/>
    </row>
    <row r="36" spans="1:9" x14ac:dyDescent="0.3">
      <c r="A36" s="83" t="s">
        <v>34</v>
      </c>
      <c r="B36" s="28"/>
      <c r="C36" s="38"/>
      <c r="D36" s="11"/>
      <c r="E36" s="11" t="s">
        <v>35</v>
      </c>
      <c r="F36" s="29">
        <f>B36*D36</f>
        <v>0</v>
      </c>
      <c r="G36" s="29">
        <f>F36*1.2</f>
        <v>0</v>
      </c>
      <c r="H36" s="5"/>
      <c r="I36" s="5"/>
    </row>
    <row r="37" spans="1:9" ht="46.8" x14ac:dyDescent="0.3">
      <c r="A37" s="30" t="s">
        <v>31</v>
      </c>
      <c r="B37" s="37" t="s">
        <v>36</v>
      </c>
      <c r="C37" s="37" t="s">
        <v>37</v>
      </c>
      <c r="D37" s="37" t="s">
        <v>5</v>
      </c>
      <c r="E37" s="37" t="s">
        <v>38</v>
      </c>
      <c r="F37" s="37" t="s">
        <v>39</v>
      </c>
      <c r="G37" s="37" t="s">
        <v>40</v>
      </c>
      <c r="H37" s="5"/>
      <c r="I37" s="5"/>
    </row>
    <row r="38" spans="1:9" x14ac:dyDescent="0.3">
      <c r="A38" s="83" t="s">
        <v>41</v>
      </c>
      <c r="B38" s="28"/>
      <c r="C38" s="38"/>
      <c r="D38" s="11"/>
      <c r="E38" s="11" t="s">
        <v>35</v>
      </c>
      <c r="F38" s="11">
        <f>B38*D38</f>
        <v>0</v>
      </c>
      <c r="G38" s="11">
        <f>F38*1.2</f>
        <v>0</v>
      </c>
      <c r="H38" s="5"/>
      <c r="I38" s="5"/>
    </row>
    <row r="39" spans="1:9" x14ac:dyDescent="0.3">
      <c r="A39" s="33"/>
      <c r="B39" s="34"/>
      <c r="C39" s="35"/>
      <c r="D39" s="36"/>
      <c r="E39" s="36"/>
      <c r="F39" s="23"/>
      <c r="G39" s="23"/>
      <c r="H39" s="5"/>
      <c r="I39" s="5"/>
    </row>
    <row r="40" spans="1:9" x14ac:dyDescent="0.3">
      <c r="A40" s="5"/>
      <c r="B40" s="23"/>
      <c r="C40" s="23"/>
      <c r="D40" s="23"/>
      <c r="E40" s="23"/>
      <c r="F40" s="23"/>
      <c r="G40" s="23"/>
      <c r="H40" s="5"/>
      <c r="I40" s="5"/>
    </row>
    <row r="41" spans="1:9" x14ac:dyDescent="0.3">
      <c r="A41" s="32" t="s">
        <v>42</v>
      </c>
      <c r="B41" s="24"/>
      <c r="C41" s="24"/>
      <c r="D41" s="24"/>
      <c r="E41" s="5"/>
      <c r="F41" s="5"/>
      <c r="G41" s="5"/>
      <c r="H41" s="5"/>
      <c r="I41" s="5"/>
    </row>
    <row r="42" spans="1:9" x14ac:dyDescent="0.3">
      <c r="A42" s="32"/>
      <c r="B42" s="24"/>
      <c r="C42" s="24"/>
      <c r="D42" s="24"/>
      <c r="E42" s="5"/>
      <c r="F42" s="5"/>
      <c r="G42" s="5"/>
      <c r="H42" s="5"/>
      <c r="I42" s="5"/>
    </row>
    <row r="43" spans="1:9" x14ac:dyDescent="0.3">
      <c r="A43" s="31" t="s">
        <v>43</v>
      </c>
      <c r="B43" s="5"/>
      <c r="C43" s="5"/>
      <c r="D43" s="5"/>
      <c r="E43" s="5"/>
      <c r="F43" s="5"/>
      <c r="G43" s="5"/>
      <c r="H43" s="5"/>
      <c r="I43" s="5"/>
    </row>
    <row r="44" spans="1:9" x14ac:dyDescent="0.3">
      <c r="A44" s="1"/>
      <c r="B44" s="24"/>
      <c r="C44" s="24"/>
      <c r="D44" s="24"/>
      <c r="E44" s="5"/>
      <c r="F44" s="5"/>
      <c r="G44" s="5"/>
      <c r="H44" s="5"/>
      <c r="I44" s="5"/>
    </row>
    <row r="45" spans="1:9" ht="15" customHeight="1" x14ac:dyDescent="0.3">
      <c r="A45" s="76" t="s">
        <v>53</v>
      </c>
      <c r="B45" s="76"/>
      <c r="C45" s="76"/>
      <c r="D45" s="76"/>
      <c r="E45" s="5"/>
      <c r="F45" s="5"/>
      <c r="G45" s="5"/>
      <c r="H45" s="5"/>
      <c r="I45" s="5"/>
    </row>
    <row r="46" spans="1:9" x14ac:dyDescent="0.3">
      <c r="A46" s="76"/>
      <c r="B46" s="76"/>
      <c r="C46" s="76"/>
      <c r="D46" s="76"/>
      <c r="E46" s="5"/>
      <c r="F46" s="5"/>
      <c r="G46" s="5"/>
      <c r="H46" s="5"/>
      <c r="I46" s="5"/>
    </row>
    <row r="47" spans="1:9" x14ac:dyDescent="0.3">
      <c r="A47" s="76"/>
      <c r="B47" s="76"/>
      <c r="C47" s="76"/>
      <c r="D47" s="76"/>
      <c r="E47" s="5"/>
      <c r="F47" s="5"/>
      <c r="G47" s="5"/>
      <c r="H47" s="5"/>
      <c r="I47" s="5"/>
    </row>
    <row r="48" spans="1:9" x14ac:dyDescent="0.3">
      <c r="A48" s="76"/>
      <c r="B48" s="76"/>
      <c r="C48" s="76"/>
      <c r="D48" s="76"/>
      <c r="E48" s="5"/>
      <c r="F48" s="5"/>
      <c r="G48" s="5"/>
      <c r="H48" s="5"/>
      <c r="I48" s="5"/>
    </row>
    <row r="49" spans="1:9" x14ac:dyDescent="0.3">
      <c r="A49" s="76"/>
      <c r="B49" s="76"/>
      <c r="C49" s="76"/>
      <c r="D49" s="76"/>
      <c r="E49" s="5"/>
      <c r="F49" s="5"/>
      <c r="G49" s="5"/>
      <c r="H49" s="5"/>
      <c r="I49" s="5"/>
    </row>
    <row r="50" spans="1:9" x14ac:dyDescent="0.3">
      <c r="A50" s="76"/>
      <c r="B50" s="76"/>
      <c r="C50" s="76"/>
      <c r="D50" s="76"/>
      <c r="E50" s="5"/>
      <c r="F50" s="5"/>
      <c r="G50" s="5"/>
    </row>
    <row r="51" spans="1:9" x14ac:dyDescent="0.3">
      <c r="A51" s="76"/>
      <c r="B51" s="76"/>
      <c r="C51" s="76"/>
      <c r="D51" s="76"/>
      <c r="E51" s="5"/>
      <c r="F51" s="5"/>
      <c r="G51" s="5"/>
    </row>
    <row r="58" spans="1:9" x14ac:dyDescent="0.3">
      <c r="A58" s="67"/>
    </row>
  </sheetData>
  <mergeCells count="5">
    <mergeCell ref="B3:G3"/>
    <mergeCell ref="B4:G4"/>
    <mergeCell ref="B2:G2"/>
    <mergeCell ref="A45:D51"/>
    <mergeCell ref="A2:A5"/>
  </mergeCells>
  <pageMargins left="0.25" right="0.25" top="0.75" bottom="0.75" header="0.3" footer="0.3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activeCell="B33" sqref="B33"/>
    </sheetView>
  </sheetViews>
  <sheetFormatPr baseColWidth="10" defaultRowHeight="14.4" x14ac:dyDescent="0.3"/>
  <cols>
    <col min="1" max="4" width="34.6640625" customWidth="1"/>
  </cols>
  <sheetData>
    <row r="1" spans="1:7" x14ac:dyDescent="0.3">
      <c r="A1" s="79"/>
    </row>
    <row r="2" spans="1:7" x14ac:dyDescent="0.3">
      <c r="A2" s="79"/>
    </row>
    <row r="3" spans="1:7" ht="58.8" customHeight="1" x14ac:dyDescent="0.3">
      <c r="A3" s="79"/>
      <c r="B3" s="78" t="s">
        <v>51</v>
      </c>
      <c r="C3" s="78"/>
      <c r="D3" s="78"/>
      <c r="E3" s="65"/>
      <c r="F3" s="65"/>
      <c r="G3" s="65"/>
    </row>
    <row r="4" spans="1:7" ht="13.2" customHeight="1" thickBot="1" x14ac:dyDescent="0.35">
      <c r="A4" s="80"/>
      <c r="B4" s="66"/>
      <c r="C4" s="66"/>
      <c r="D4" s="66"/>
      <c r="E4" s="66"/>
      <c r="F4" s="66"/>
      <c r="G4" s="66"/>
    </row>
    <row r="5" spans="1:7" ht="27" thickBot="1" x14ac:dyDescent="0.35">
      <c r="A5" s="68" t="s">
        <v>45</v>
      </c>
      <c r="B5" s="69" t="s">
        <v>50</v>
      </c>
      <c r="C5" s="70" t="s">
        <v>46</v>
      </c>
      <c r="D5" s="70" t="s">
        <v>47</v>
      </c>
    </row>
    <row r="6" spans="1:7" ht="19.95" customHeight="1" x14ac:dyDescent="0.3">
      <c r="A6" s="48"/>
      <c r="B6" s="49"/>
      <c r="C6" s="50"/>
      <c r="D6" s="51"/>
    </row>
    <row r="7" spans="1:7" ht="19.95" customHeight="1" x14ac:dyDescent="0.3">
      <c r="A7" s="52"/>
      <c r="B7" s="53"/>
      <c r="C7" s="54"/>
      <c r="D7" s="55"/>
    </row>
    <row r="8" spans="1:7" ht="19.95" customHeight="1" x14ac:dyDescent="0.3">
      <c r="A8" s="56"/>
      <c r="B8" s="57"/>
      <c r="C8" s="58"/>
      <c r="D8" s="59"/>
    </row>
    <row r="9" spans="1:7" ht="19.95" customHeight="1" x14ac:dyDescent="0.3">
      <c r="A9" s="60"/>
      <c r="B9" s="53"/>
      <c r="C9" s="54"/>
      <c r="D9" s="55"/>
    </row>
    <row r="10" spans="1:7" ht="19.95" customHeight="1" x14ac:dyDescent="0.3">
      <c r="A10" s="60"/>
      <c r="B10" s="53"/>
      <c r="C10" s="54"/>
      <c r="D10" s="55"/>
    </row>
    <row r="11" spans="1:7" ht="19.95" customHeight="1" thickBot="1" x14ac:dyDescent="0.35">
      <c r="A11" s="61"/>
      <c r="B11" s="62"/>
      <c r="C11" s="63"/>
      <c r="D11" s="64"/>
    </row>
    <row r="13" spans="1:7" x14ac:dyDescent="0.3">
      <c r="A13" s="81" t="s">
        <v>48</v>
      </c>
      <c r="B13" s="81"/>
      <c r="C13" s="81"/>
      <c r="D13" s="81"/>
      <c r="E13" s="72"/>
    </row>
    <row r="14" spans="1:7" x14ac:dyDescent="0.3">
      <c r="A14" s="81" t="s">
        <v>49</v>
      </c>
      <c r="B14" s="81"/>
      <c r="C14" s="81"/>
      <c r="D14" s="81"/>
      <c r="E14" s="72"/>
    </row>
    <row r="15" spans="1:7" x14ac:dyDescent="0.3">
      <c r="A15" s="71"/>
      <c r="B15" s="71"/>
      <c r="C15" s="71"/>
      <c r="D15" s="71"/>
      <c r="E15" s="71"/>
    </row>
    <row r="16" spans="1:7" ht="15" customHeight="1" x14ac:dyDescent="0.3">
      <c r="A16" s="77" t="s">
        <v>52</v>
      </c>
      <c r="B16" s="77"/>
      <c r="C16" s="77"/>
      <c r="D16" s="77"/>
      <c r="E16" s="71"/>
    </row>
    <row r="17" spans="1:5" x14ac:dyDescent="0.3">
      <c r="A17" s="77"/>
      <c r="B17" s="77"/>
      <c r="C17" s="77"/>
      <c r="D17" s="77"/>
      <c r="E17" s="71"/>
    </row>
    <row r="18" spans="1:5" x14ac:dyDescent="0.3">
      <c r="A18" s="77"/>
      <c r="B18" s="77"/>
      <c r="C18" s="77"/>
      <c r="D18" s="77"/>
      <c r="E18" s="71"/>
    </row>
    <row r="19" spans="1:5" x14ac:dyDescent="0.3">
      <c r="A19" s="77"/>
      <c r="B19" s="77"/>
      <c r="C19" s="77"/>
      <c r="D19" s="77"/>
      <c r="E19" s="71"/>
    </row>
    <row r="20" spans="1:5" x14ac:dyDescent="0.3">
      <c r="A20" s="77"/>
      <c r="B20" s="77"/>
      <c r="C20" s="77"/>
      <c r="D20" s="77"/>
      <c r="E20" s="71"/>
    </row>
    <row r="21" spans="1:5" x14ac:dyDescent="0.3">
      <c r="A21" s="77"/>
      <c r="B21" s="77"/>
      <c r="C21" s="77"/>
      <c r="D21" s="77"/>
      <c r="E21" s="71"/>
    </row>
    <row r="22" spans="1:5" x14ac:dyDescent="0.3">
      <c r="A22" s="77"/>
      <c r="B22" s="77"/>
      <c r="C22" s="77"/>
      <c r="D22" s="77"/>
      <c r="E22" s="71"/>
    </row>
  </sheetData>
  <mergeCells count="5">
    <mergeCell ref="A16:D22"/>
    <mergeCell ref="A13:D13"/>
    <mergeCell ref="A14:D14"/>
    <mergeCell ref="B3:D3"/>
    <mergeCell ref="A1:A4"/>
  </mergeCells>
  <pageMargins left="0.25" right="0.25" top="0.75" bottom="0.75" header="0.3" footer="0.3"/>
  <pageSetup paperSize="9" scale="8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lot 1 portes auto</vt:lpstr>
      <vt:lpstr>Fournitures &amp; Pièces détachées</vt:lpstr>
      <vt:lpstr>'DPGF lot 1 portes auto'!Zone_d_impression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PADOY ERWAN (CPAM HAUTE-SAVOIE)</dc:creator>
  <cp:lastModifiedBy>GUILLIET ALEXANDRA (CPAM HAUTE-SAVOIE)</cp:lastModifiedBy>
  <cp:lastPrinted>2026-01-22T14:20:39Z</cp:lastPrinted>
  <dcterms:created xsi:type="dcterms:W3CDTF">2023-12-26T07:48:25Z</dcterms:created>
  <dcterms:modified xsi:type="dcterms:W3CDTF">2026-01-23T10:56:36Z</dcterms:modified>
</cp:coreProperties>
</file>